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45621"/>
</workbook>
</file>

<file path=xl/calcChain.xml><?xml version="1.0" encoding="utf-8"?>
<calcChain xmlns="http://schemas.openxmlformats.org/spreadsheetml/2006/main">
  <c r="H131" i="2" l="1"/>
  <c r="H31" i="2"/>
  <c r="H86" i="2"/>
  <c r="H81" i="2"/>
  <c r="H76" i="2"/>
  <c r="H126" i="2"/>
  <c r="H136" i="2"/>
  <c r="H146" i="2" l="1"/>
  <c r="H150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<sst xmlns="http://schemas.openxmlformats.org/spreadsheetml/2006/main" count="367" uniqueCount="160">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</sst>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167" fontId="4" fillId="7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21" sqref="G21"/>
    </sheetView>
  </sheetViews>
  <sheetFormatPr defaultColWidth="9" defaultRowHeight="12.75" x14ac:dyDescent="0.2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 x14ac:dyDescent="0.2">
      <c r="A1" s="20"/>
      <c r="B1" s="20"/>
      <c r="C1" s="20"/>
      <c r="D1" s="20"/>
      <c r="E1" s="20"/>
      <c r="F1" s="21"/>
      <c r="G1" s="112" t="s">
        <v>152</v>
      </c>
      <c r="H1" s="112"/>
      <c r="I1" s="112"/>
      <c r="J1" s="112"/>
    </row>
    <row r="2" spans="1:52" ht="16.350000000000001" customHeight="1" x14ac:dyDescent="0.2">
      <c r="A2" s="20"/>
      <c r="B2" s="20"/>
      <c r="C2" s="20"/>
      <c r="D2" s="20"/>
      <c r="E2" s="20"/>
      <c r="F2" s="21"/>
      <c r="G2" s="112"/>
      <c r="H2" s="112"/>
      <c r="I2" s="112"/>
      <c r="J2" s="112"/>
    </row>
    <row r="3" spans="1:52" ht="14.25" customHeight="1" x14ac:dyDescent="0.2">
      <c r="A3" s="20"/>
      <c r="B3" s="20"/>
      <c r="C3" s="20"/>
      <c r="D3" s="20"/>
      <c r="E3" s="20"/>
      <c r="F3" s="21"/>
      <c r="G3" s="112"/>
      <c r="H3" s="112"/>
      <c r="I3" s="112"/>
      <c r="J3" s="112"/>
    </row>
    <row r="4" spans="1:52" ht="14.25" customHeight="1" x14ac:dyDescent="0.2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 x14ac:dyDescent="0.2">
      <c r="A5" s="113" t="s">
        <v>78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52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52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</row>
    <row r="8" spans="1:52" ht="14.25" customHeight="1" x14ac:dyDescent="0.2">
      <c r="A8" s="114" t="s">
        <v>48</v>
      </c>
      <c r="B8" s="114" t="s">
        <v>49</v>
      </c>
      <c r="C8" s="114" t="s">
        <v>50</v>
      </c>
      <c r="D8" s="114" t="s">
        <v>51</v>
      </c>
      <c r="E8" s="114" t="s">
        <v>52</v>
      </c>
      <c r="F8" s="114" t="s">
        <v>53</v>
      </c>
      <c r="G8" s="114" t="s">
        <v>77</v>
      </c>
      <c r="H8" s="115"/>
      <c r="I8" s="115"/>
      <c r="J8" s="115"/>
    </row>
    <row r="9" spans="1:52" ht="0.75" customHeight="1" x14ac:dyDescent="0.2">
      <c r="A9" s="116"/>
      <c r="B9" s="116"/>
      <c r="C9" s="116"/>
      <c r="D9" s="116"/>
      <c r="E9" s="116"/>
      <c r="F9" s="116"/>
      <c r="G9" s="24"/>
      <c r="H9" s="25"/>
      <c r="I9" s="25"/>
      <c r="J9" s="25"/>
    </row>
    <row r="10" spans="1:52" s="20" customFormat="1" ht="14.25" customHeight="1" x14ac:dyDescent="0.2">
      <c r="A10" s="116"/>
      <c r="B10" s="116"/>
      <c r="C10" s="116"/>
      <c r="D10" s="116"/>
      <c r="E10" s="116"/>
      <c r="F10" s="116"/>
      <c r="G10" s="114" t="s">
        <v>54</v>
      </c>
      <c r="H10" s="114" t="s">
        <v>71</v>
      </c>
      <c r="I10" s="114" t="s">
        <v>74</v>
      </c>
      <c r="J10" s="114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 x14ac:dyDescent="0.2">
      <c r="A11" s="117"/>
      <c r="B11" s="117"/>
      <c r="C11" s="117"/>
      <c r="D11" s="117"/>
      <c r="E11" s="117"/>
      <c r="F11" s="117"/>
      <c r="G11" s="116"/>
      <c r="H11" s="116"/>
      <c r="I11" s="116"/>
      <c r="J11" s="116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 x14ac:dyDescent="0.2">
      <c r="A13" s="89" t="s">
        <v>55</v>
      </c>
      <c r="B13" s="105" t="s">
        <v>80</v>
      </c>
      <c r="C13" s="89" t="s">
        <v>121</v>
      </c>
      <c r="D13" s="105" t="s">
        <v>109</v>
      </c>
      <c r="E13" s="14" t="s">
        <v>47</v>
      </c>
      <c r="F13" s="15">
        <f t="shared" ref="F13:F32" si="0">G13+H13+I13+J13</f>
        <v>347360.53910000005</v>
      </c>
      <c r="G13" s="16">
        <f>G18+G23+G28+G33+G38+G43+G48</f>
        <v>83229.998100000012</v>
      </c>
      <c r="H13" s="16">
        <f t="shared" ref="H13:J13" si="1">H18+H23+H28+H33+H38+H43+H48</f>
        <v>89418.674999999988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 x14ac:dyDescent="0.2">
      <c r="A14" s="90"/>
      <c r="B14" s="75"/>
      <c r="C14" s="90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">
      <c r="A15" s="90"/>
      <c r="B15" s="75"/>
      <c r="C15" s="90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 x14ac:dyDescent="0.2">
      <c r="A16" s="90"/>
      <c r="B16" s="75"/>
      <c r="C16" s="90"/>
      <c r="D16" s="75"/>
      <c r="E16" s="14" t="s">
        <v>58</v>
      </c>
      <c r="F16" s="15">
        <f t="shared" si="0"/>
        <v>346859.902</v>
      </c>
      <c r="G16" s="16">
        <f t="shared" ref="G16:J16" si="4">G21+G26+G31+G36+G41+G46+G51</f>
        <v>83107.361000000004</v>
      </c>
      <c r="H16" s="16">
        <f t="shared" si="4"/>
        <v>89292.674999999988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 x14ac:dyDescent="0.2">
      <c r="A17" s="91"/>
      <c r="B17" s="76"/>
      <c r="C17" s="91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 x14ac:dyDescent="0.2">
      <c r="A18" s="105" t="s">
        <v>60</v>
      </c>
      <c r="B18" s="77" t="s">
        <v>133</v>
      </c>
      <c r="C18" s="89" t="s">
        <v>95</v>
      </c>
      <c r="D18" s="105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 x14ac:dyDescent="0.2">
      <c r="A19" s="75"/>
      <c r="B19" s="78"/>
      <c r="C19" s="90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 x14ac:dyDescent="0.2">
      <c r="A20" s="75"/>
      <c r="B20" s="78"/>
      <c r="C20" s="90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 x14ac:dyDescent="0.2">
      <c r="A21" s="75"/>
      <c r="B21" s="78"/>
      <c r="C21" s="90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 x14ac:dyDescent="0.2">
      <c r="A22" s="76"/>
      <c r="B22" s="79"/>
      <c r="C22" s="91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 x14ac:dyDescent="0.2">
      <c r="A23" s="105" t="s">
        <v>61</v>
      </c>
      <c r="B23" s="77" t="s">
        <v>145</v>
      </c>
      <c r="C23" s="89" t="s">
        <v>95</v>
      </c>
      <c r="D23" s="105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 x14ac:dyDescent="0.2">
      <c r="A24" s="75"/>
      <c r="B24" s="78"/>
      <c r="C24" s="90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 x14ac:dyDescent="0.2">
      <c r="A25" s="75"/>
      <c r="B25" s="78"/>
      <c r="C25" s="90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 x14ac:dyDescent="0.2">
      <c r="A26" s="75"/>
      <c r="B26" s="78"/>
      <c r="C26" s="90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 x14ac:dyDescent="0.2">
      <c r="A27" s="76"/>
      <c r="B27" s="79"/>
      <c r="C27" s="91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 x14ac:dyDescent="0.2">
      <c r="A28" s="105" t="s">
        <v>62</v>
      </c>
      <c r="B28" s="77" t="s">
        <v>144</v>
      </c>
      <c r="C28" s="89" t="s">
        <v>122</v>
      </c>
      <c r="D28" s="105" t="s">
        <v>88</v>
      </c>
      <c r="E28" s="14" t="s">
        <v>47</v>
      </c>
      <c r="F28" s="15">
        <f t="shared" si="0"/>
        <v>15591.168</v>
      </c>
      <c r="G28" s="16">
        <f t="shared" ref="G28:I28" si="10">G29+G30+G31+G32</f>
        <v>3457.873</v>
      </c>
      <c r="H28" s="16">
        <f t="shared" si="10"/>
        <v>3929.346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">
      <c r="A29" s="75"/>
      <c r="B29" s="78"/>
      <c r="C29" s="90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">
      <c r="A30" s="75"/>
      <c r="B30" s="78"/>
      <c r="C30" s="90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 x14ac:dyDescent="0.2">
      <c r="A31" s="75"/>
      <c r="B31" s="78"/>
      <c r="C31" s="90"/>
      <c r="D31" s="75"/>
      <c r="E31" s="37" t="s">
        <v>58</v>
      </c>
      <c r="F31" s="15">
        <f t="shared" si="0"/>
        <v>15591.168</v>
      </c>
      <c r="G31" s="19">
        <v>3457.873</v>
      </c>
      <c r="H31" s="121">
        <f>3701.528+70+157.818</f>
        <v>3929.346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 x14ac:dyDescent="0.2">
      <c r="A32" s="76"/>
      <c r="B32" s="79"/>
      <c r="C32" s="91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 x14ac:dyDescent="0.2">
      <c r="A33" s="105" t="s">
        <v>63</v>
      </c>
      <c r="B33" s="77" t="s">
        <v>134</v>
      </c>
      <c r="C33" s="89" t="s">
        <v>122</v>
      </c>
      <c r="D33" s="105" t="s">
        <v>99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 x14ac:dyDescent="0.2">
      <c r="A34" s="75"/>
      <c r="B34" s="78"/>
      <c r="C34" s="90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 x14ac:dyDescent="0.2">
      <c r="A35" s="75"/>
      <c r="B35" s="78"/>
      <c r="C35" s="90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 x14ac:dyDescent="0.2">
      <c r="A36" s="75"/>
      <c r="B36" s="78"/>
      <c r="C36" s="90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 x14ac:dyDescent="0.2">
      <c r="A37" s="76"/>
      <c r="B37" s="79"/>
      <c r="C37" s="91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 x14ac:dyDescent="0.2">
      <c r="A38" s="105" t="s">
        <v>75</v>
      </c>
      <c r="B38" s="77" t="s">
        <v>135</v>
      </c>
      <c r="C38" s="89" t="s">
        <v>123</v>
      </c>
      <c r="D38" s="105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 x14ac:dyDescent="0.2">
      <c r="A39" s="75"/>
      <c r="B39" s="78"/>
      <c r="C39" s="90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 x14ac:dyDescent="0.2">
      <c r="A40" s="75"/>
      <c r="B40" s="78"/>
      <c r="C40" s="90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 x14ac:dyDescent="0.2">
      <c r="A41" s="75"/>
      <c r="B41" s="78"/>
      <c r="C41" s="90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 x14ac:dyDescent="0.2">
      <c r="A42" s="76"/>
      <c r="B42" s="79"/>
      <c r="C42" s="91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 x14ac:dyDescent="0.2">
      <c r="A43" s="105" t="s">
        <v>108</v>
      </c>
      <c r="B43" s="77" t="s">
        <v>136</v>
      </c>
      <c r="C43" s="89" t="s">
        <v>124</v>
      </c>
      <c r="D43" s="105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 x14ac:dyDescent="0.2">
      <c r="A44" s="75"/>
      <c r="B44" s="78"/>
      <c r="C44" s="90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 x14ac:dyDescent="0.2">
      <c r="A45" s="75"/>
      <c r="B45" s="78"/>
      <c r="C45" s="90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 x14ac:dyDescent="0.2">
      <c r="A46" s="75"/>
      <c r="B46" s="78"/>
      <c r="C46" s="90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 x14ac:dyDescent="0.2">
      <c r="A47" s="76"/>
      <c r="B47" s="79"/>
      <c r="C47" s="91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 x14ac:dyDescent="0.2">
      <c r="A48" s="105" t="s">
        <v>118</v>
      </c>
      <c r="B48" s="77" t="s">
        <v>96</v>
      </c>
      <c r="C48" s="89" t="s">
        <v>124</v>
      </c>
      <c r="D48" s="105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 x14ac:dyDescent="0.2">
      <c r="A49" s="75"/>
      <c r="B49" s="78"/>
      <c r="C49" s="90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 x14ac:dyDescent="0.2">
      <c r="A50" s="75"/>
      <c r="B50" s="78"/>
      <c r="C50" s="90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 x14ac:dyDescent="0.2">
      <c r="A51" s="75"/>
      <c r="B51" s="78"/>
      <c r="C51" s="90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 x14ac:dyDescent="0.2">
      <c r="A52" s="76"/>
      <c r="B52" s="79"/>
      <c r="C52" s="91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 x14ac:dyDescent="0.2">
      <c r="A53" s="105" t="s">
        <v>64</v>
      </c>
      <c r="B53" s="105" t="s">
        <v>81</v>
      </c>
      <c r="C53" s="89" t="s">
        <v>124</v>
      </c>
      <c r="D53" s="83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 x14ac:dyDescent="0.2">
      <c r="A54" s="75"/>
      <c r="B54" s="75"/>
      <c r="C54" s="90"/>
      <c r="D54" s="84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 x14ac:dyDescent="0.2">
      <c r="A55" s="75"/>
      <c r="B55" s="75"/>
      <c r="C55" s="90"/>
      <c r="D55" s="84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">
      <c r="A56" s="75"/>
      <c r="B56" s="75"/>
      <c r="C56" s="90"/>
      <c r="D56" s="84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 x14ac:dyDescent="0.2">
      <c r="A57" s="76"/>
      <c r="B57" s="76"/>
      <c r="C57" s="91"/>
      <c r="D57" s="85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 x14ac:dyDescent="0.2">
      <c r="A58" s="105" t="s">
        <v>22</v>
      </c>
      <c r="B58" s="77" t="s">
        <v>128</v>
      </c>
      <c r="C58" s="89" t="s">
        <v>124</v>
      </c>
      <c r="D58" s="75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 x14ac:dyDescent="0.2">
      <c r="A59" s="75"/>
      <c r="B59" s="78"/>
      <c r="C59" s="90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 x14ac:dyDescent="0.2">
      <c r="A60" s="75"/>
      <c r="B60" s="78"/>
      <c r="C60" s="90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 x14ac:dyDescent="0.2">
      <c r="A61" s="75"/>
      <c r="B61" s="78"/>
      <c r="C61" s="90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 x14ac:dyDescent="0.2">
      <c r="A62" s="76"/>
      <c r="B62" s="79"/>
      <c r="C62" s="91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 x14ac:dyDescent="0.2">
      <c r="A63" s="105" t="s">
        <v>65</v>
      </c>
      <c r="B63" s="105" t="s">
        <v>82</v>
      </c>
      <c r="C63" s="89" t="s">
        <v>121</v>
      </c>
      <c r="D63" s="105" t="s">
        <v>106</v>
      </c>
      <c r="E63" s="43" t="s">
        <v>47</v>
      </c>
      <c r="F63" s="15">
        <f t="shared" si="12"/>
        <v>100800.236</v>
      </c>
      <c r="G63" s="16">
        <f>G68+G73+G78+G83</f>
        <v>22838.251</v>
      </c>
      <c r="H63" s="16">
        <f t="shared" ref="H63:J63" si="24">H68+H73+H78+H83</f>
        <v>25900.700999999997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">
      <c r="A64" s="75"/>
      <c r="B64" s="75"/>
      <c r="C64" s="90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">
      <c r="A65" s="75"/>
      <c r="B65" s="75"/>
      <c r="C65" s="90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">
      <c r="A66" s="75"/>
      <c r="B66" s="75"/>
      <c r="C66" s="90"/>
      <c r="D66" s="75"/>
      <c r="E66" s="43" t="s">
        <v>58</v>
      </c>
      <c r="F66" s="15">
        <f t="shared" si="26"/>
        <v>100800.236</v>
      </c>
      <c r="G66" s="16">
        <f>G71+G76+G81+G86</f>
        <v>22838.251</v>
      </c>
      <c r="H66" s="16">
        <f t="shared" ref="H66:J66" si="27">H71+H76+H81+H86</f>
        <v>25900.700999999997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">
      <c r="A67" s="76"/>
      <c r="B67" s="76"/>
      <c r="C67" s="91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 x14ac:dyDescent="0.2">
      <c r="A68" s="105" t="s">
        <v>66</v>
      </c>
      <c r="B68" s="77" t="s">
        <v>137</v>
      </c>
      <c r="C68" s="89" t="s">
        <v>95</v>
      </c>
      <c r="D68" s="80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 x14ac:dyDescent="0.2">
      <c r="A69" s="75"/>
      <c r="B69" s="78"/>
      <c r="C69" s="90"/>
      <c r="D69" s="8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">
      <c r="A70" s="75"/>
      <c r="B70" s="78"/>
      <c r="C70" s="90"/>
      <c r="D70" s="8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">
      <c r="A71" s="75"/>
      <c r="B71" s="78"/>
      <c r="C71" s="90"/>
      <c r="D71" s="81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 x14ac:dyDescent="0.2">
      <c r="A72" s="76"/>
      <c r="B72" s="79"/>
      <c r="C72" s="91"/>
      <c r="D72" s="8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 x14ac:dyDescent="0.2">
      <c r="A73" s="105" t="s">
        <v>2</v>
      </c>
      <c r="B73" s="77" t="s">
        <v>138</v>
      </c>
      <c r="C73" s="89" t="s">
        <v>121</v>
      </c>
      <c r="D73" s="80" t="s">
        <v>89</v>
      </c>
      <c r="E73" s="43" t="s">
        <v>47</v>
      </c>
      <c r="F73" s="15">
        <f t="shared" si="26"/>
        <v>55389.042999999998</v>
      </c>
      <c r="G73" s="16">
        <f>G74+G75+G76+G77</f>
        <v>12486.252</v>
      </c>
      <c r="H73" s="16">
        <f t="shared" ref="H73:J73" si="29">H74+H75+H76+H77</f>
        <v>13964.384999999998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 x14ac:dyDescent="0.2">
      <c r="A74" s="75"/>
      <c r="B74" s="78"/>
      <c r="C74" s="90"/>
      <c r="D74" s="8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">
      <c r="A75" s="75"/>
      <c r="B75" s="78"/>
      <c r="C75" s="90"/>
      <c r="D75" s="8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">
      <c r="A76" s="75"/>
      <c r="B76" s="78"/>
      <c r="C76" s="90"/>
      <c r="D76" s="81"/>
      <c r="E76" s="43" t="s">
        <v>58</v>
      </c>
      <c r="F76" s="15">
        <f t="shared" si="26"/>
        <v>55389.042999999998</v>
      </c>
      <c r="G76" s="19">
        <v>12486.252</v>
      </c>
      <c r="H76" s="121">
        <f>13200.514+763.871</f>
        <v>13964.384999999998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 x14ac:dyDescent="0.2">
      <c r="A77" s="76"/>
      <c r="B77" s="79"/>
      <c r="C77" s="91"/>
      <c r="D77" s="8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 x14ac:dyDescent="0.2">
      <c r="A78" s="105" t="s">
        <v>67</v>
      </c>
      <c r="B78" s="77" t="s">
        <v>139</v>
      </c>
      <c r="C78" s="89" t="s">
        <v>121</v>
      </c>
      <c r="D78" s="80" t="s">
        <v>90</v>
      </c>
      <c r="E78" s="43" t="s">
        <v>47</v>
      </c>
      <c r="F78" s="15">
        <f t="shared" si="26"/>
        <v>21523.136999999999</v>
      </c>
      <c r="G78" s="16">
        <f t="shared" ref="G78:J78" si="30">G79+G80+G81+G82</f>
        <v>4884.8909999999996</v>
      </c>
      <c r="H78" s="16">
        <f t="shared" si="30"/>
        <v>5415.65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">
      <c r="A79" s="75"/>
      <c r="B79" s="78"/>
      <c r="C79" s="90"/>
      <c r="D79" s="8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">
      <c r="A80" s="75"/>
      <c r="B80" s="78"/>
      <c r="C80" s="90"/>
      <c r="D80" s="8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">
      <c r="A81" s="75"/>
      <c r="B81" s="78"/>
      <c r="C81" s="90"/>
      <c r="D81" s="81"/>
      <c r="E81" s="43" t="s">
        <v>58</v>
      </c>
      <c r="F81" s="15">
        <f t="shared" si="26"/>
        <v>21523.136999999999</v>
      </c>
      <c r="G81" s="19">
        <v>4884.8909999999996</v>
      </c>
      <c r="H81" s="121">
        <f>5178.923+236.727</f>
        <v>5415.65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 x14ac:dyDescent="0.2">
      <c r="A82" s="76"/>
      <c r="B82" s="79"/>
      <c r="C82" s="91"/>
      <c r="D82" s="8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 x14ac:dyDescent="0.2">
      <c r="A83" s="105" t="s">
        <v>100</v>
      </c>
      <c r="B83" s="77" t="s">
        <v>140</v>
      </c>
      <c r="C83" s="89" t="s">
        <v>121</v>
      </c>
      <c r="D83" s="80" t="s">
        <v>91</v>
      </c>
      <c r="E83" s="43" t="s">
        <v>47</v>
      </c>
      <c r="F83" s="15">
        <f t="shared" si="26"/>
        <v>23000.92</v>
      </c>
      <c r="G83" s="16">
        <f t="shared" ref="G83:J83" si="31">G84+G85+G86+G87</f>
        <v>5129.0140000000001</v>
      </c>
      <c r="H83" s="16">
        <f t="shared" si="31"/>
        <v>5971.6239999999998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">
      <c r="A84" s="75"/>
      <c r="B84" s="78"/>
      <c r="C84" s="90"/>
      <c r="D84" s="8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">
      <c r="A85" s="75"/>
      <c r="B85" s="78"/>
      <c r="C85" s="90"/>
      <c r="D85" s="8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">
      <c r="A86" s="75"/>
      <c r="B86" s="78"/>
      <c r="C86" s="90"/>
      <c r="D86" s="81"/>
      <c r="E86" s="43" t="s">
        <v>58</v>
      </c>
      <c r="F86" s="15">
        <f>G86+H86+I86+J86</f>
        <v>23000.92</v>
      </c>
      <c r="G86" s="19">
        <v>5129.0140000000001</v>
      </c>
      <c r="H86" s="121">
        <f>5483.835+487.789</f>
        <v>5971.6239999999998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 x14ac:dyDescent="0.2">
      <c r="A87" s="76"/>
      <c r="B87" s="79"/>
      <c r="C87" s="91"/>
      <c r="D87" s="8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 x14ac:dyDescent="0.2">
      <c r="A88" s="74" t="s">
        <v>146</v>
      </c>
      <c r="B88" s="77" t="s">
        <v>147</v>
      </c>
      <c r="C88" s="89">
        <v>2022</v>
      </c>
      <c r="D88" s="8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 x14ac:dyDescent="0.2">
      <c r="A89" s="75"/>
      <c r="B89" s="78"/>
      <c r="C89" s="90"/>
      <c r="D89" s="8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 x14ac:dyDescent="0.2">
      <c r="A90" s="75"/>
      <c r="B90" s="78"/>
      <c r="C90" s="90"/>
      <c r="D90" s="8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 x14ac:dyDescent="0.2">
      <c r="A91" s="75"/>
      <c r="B91" s="78"/>
      <c r="C91" s="90"/>
      <c r="D91" s="8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 x14ac:dyDescent="0.2">
      <c r="A92" s="76"/>
      <c r="B92" s="79"/>
      <c r="C92" s="91"/>
      <c r="D92" s="8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 x14ac:dyDescent="0.2">
      <c r="A93" s="83" t="s">
        <v>68</v>
      </c>
      <c r="B93" s="83" t="s">
        <v>84</v>
      </c>
      <c r="C93" s="89" t="s">
        <v>121</v>
      </c>
      <c r="D93" s="83" t="s">
        <v>112</v>
      </c>
      <c r="E93" s="68" t="s">
        <v>47</v>
      </c>
      <c r="F93" s="15">
        <f t="shared" si="26"/>
        <v>242253.25983</v>
      </c>
      <c r="G93" s="16">
        <f>G98+G103+G108+G113+G118+G123+G128+G133+G138</f>
        <v>56915.833559999999</v>
      </c>
      <c r="H93" s="16">
        <f t="shared" ref="H93:J93" si="34">H98+H103+H108+H113+H118+H123+H128+H133+H138</f>
        <v>62837.045270000002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 x14ac:dyDescent="0.2">
      <c r="A94" s="84"/>
      <c r="B94" s="84"/>
      <c r="C94" s="90"/>
      <c r="D94" s="84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 x14ac:dyDescent="0.2">
      <c r="A95" s="84"/>
      <c r="B95" s="84"/>
      <c r="C95" s="90"/>
      <c r="D95" s="84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 x14ac:dyDescent="0.2">
      <c r="A96" s="84"/>
      <c r="B96" s="84"/>
      <c r="C96" s="90"/>
      <c r="D96" s="84"/>
      <c r="E96" s="68" t="s">
        <v>58</v>
      </c>
      <c r="F96" s="15">
        <f t="shared" si="26"/>
        <v>241545.56899999999</v>
      </c>
      <c r="G96" s="16">
        <f>G101+G106+G111+G116+G121+G126+G131+G136+G141</f>
        <v>56561.141999999993</v>
      </c>
      <c r="H96" s="16">
        <f>H101+H106+H111+H116+H121+H126+H131+H136+H141</f>
        <v>62484.046000000002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 x14ac:dyDescent="0.2">
      <c r="A97" s="85"/>
      <c r="B97" s="85"/>
      <c r="C97" s="91"/>
      <c r="D97" s="85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 x14ac:dyDescent="0.2">
      <c r="A98" s="83" t="s">
        <v>69</v>
      </c>
      <c r="B98" s="118" t="s">
        <v>113</v>
      </c>
      <c r="C98" s="89" t="s">
        <v>121</v>
      </c>
      <c r="D98" s="92" t="s">
        <v>155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 x14ac:dyDescent="0.2">
      <c r="A99" s="84"/>
      <c r="B99" s="119"/>
      <c r="C99" s="90"/>
      <c r="D99" s="93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 x14ac:dyDescent="0.2">
      <c r="A100" s="84"/>
      <c r="B100" s="119"/>
      <c r="C100" s="90"/>
      <c r="D100" s="93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 x14ac:dyDescent="0.2">
      <c r="A101" s="84"/>
      <c r="B101" s="119"/>
      <c r="C101" s="90"/>
      <c r="D101" s="93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 x14ac:dyDescent="0.2">
      <c r="A102" s="85"/>
      <c r="B102" s="120"/>
      <c r="C102" s="91"/>
      <c r="D102" s="94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 x14ac:dyDescent="0.2">
      <c r="A103" s="83" t="s">
        <v>70</v>
      </c>
      <c r="B103" s="86" t="s">
        <v>105</v>
      </c>
      <c r="C103" s="89" t="s">
        <v>121</v>
      </c>
      <c r="D103" s="92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 x14ac:dyDescent="0.2">
      <c r="A104" s="84"/>
      <c r="B104" s="87"/>
      <c r="C104" s="90"/>
      <c r="D104" s="93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 x14ac:dyDescent="0.2">
      <c r="A105" s="84"/>
      <c r="B105" s="87"/>
      <c r="C105" s="90"/>
      <c r="D105" s="93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 x14ac:dyDescent="0.2">
      <c r="A106" s="84"/>
      <c r="B106" s="87"/>
      <c r="C106" s="90"/>
      <c r="D106" s="93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 x14ac:dyDescent="0.2">
      <c r="A107" s="85"/>
      <c r="B107" s="88"/>
      <c r="C107" s="91"/>
      <c r="D107" s="94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 x14ac:dyDescent="0.2">
      <c r="A108" s="83" t="s">
        <v>76</v>
      </c>
      <c r="B108" s="86" t="s">
        <v>117</v>
      </c>
      <c r="C108" s="89">
        <v>2021</v>
      </c>
      <c r="D108" s="92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 x14ac:dyDescent="0.2">
      <c r="A109" s="84"/>
      <c r="B109" s="87"/>
      <c r="C109" s="90"/>
      <c r="D109" s="93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 x14ac:dyDescent="0.2">
      <c r="A110" s="84"/>
      <c r="B110" s="87"/>
      <c r="C110" s="90"/>
      <c r="D110" s="93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 x14ac:dyDescent="0.2">
      <c r="A111" s="84"/>
      <c r="B111" s="87"/>
      <c r="C111" s="90"/>
      <c r="D111" s="93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 x14ac:dyDescent="0.2">
      <c r="A112" s="85"/>
      <c r="B112" s="88"/>
      <c r="C112" s="91"/>
      <c r="D112" s="94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 x14ac:dyDescent="0.2">
      <c r="A113" s="83" t="s">
        <v>104</v>
      </c>
      <c r="B113" s="86" t="s">
        <v>114</v>
      </c>
      <c r="C113" s="89">
        <v>2021</v>
      </c>
      <c r="D113" s="92" t="s">
        <v>156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 x14ac:dyDescent="0.2">
      <c r="A114" s="84"/>
      <c r="B114" s="87"/>
      <c r="C114" s="90"/>
      <c r="D114" s="93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 x14ac:dyDescent="0.2">
      <c r="A115" s="84"/>
      <c r="B115" s="87"/>
      <c r="C115" s="90"/>
      <c r="D115" s="93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 x14ac:dyDescent="0.2">
      <c r="A116" s="84"/>
      <c r="B116" s="87"/>
      <c r="C116" s="90"/>
      <c r="D116" s="93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 x14ac:dyDescent="0.2">
      <c r="A117" s="85"/>
      <c r="B117" s="88"/>
      <c r="C117" s="91"/>
      <c r="D117" s="94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 x14ac:dyDescent="0.2">
      <c r="A118" s="83" t="s">
        <v>101</v>
      </c>
      <c r="B118" s="86" t="s">
        <v>119</v>
      </c>
      <c r="C118" s="89">
        <v>2021</v>
      </c>
      <c r="D118" s="92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 x14ac:dyDescent="0.2">
      <c r="A119" s="84"/>
      <c r="B119" s="87"/>
      <c r="C119" s="90"/>
      <c r="D119" s="93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 x14ac:dyDescent="0.2">
      <c r="A120" s="84"/>
      <c r="B120" s="87"/>
      <c r="C120" s="90"/>
      <c r="D120" s="93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 x14ac:dyDescent="0.2">
      <c r="A121" s="84"/>
      <c r="B121" s="87"/>
      <c r="C121" s="90"/>
      <c r="D121" s="93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 x14ac:dyDescent="0.2">
      <c r="A122" s="85"/>
      <c r="B122" s="88"/>
      <c r="C122" s="91"/>
      <c r="D122" s="94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 x14ac:dyDescent="0.2">
      <c r="A123" s="83" t="s">
        <v>102</v>
      </c>
      <c r="B123" s="109" t="s">
        <v>141</v>
      </c>
      <c r="C123" s="89" t="s">
        <v>121</v>
      </c>
      <c r="D123" s="92" t="s">
        <v>92</v>
      </c>
      <c r="E123" s="68" t="s">
        <v>47</v>
      </c>
      <c r="F123" s="15">
        <f t="shared" si="41"/>
        <v>70928.785000000003</v>
      </c>
      <c r="G123" s="16">
        <f t="shared" ref="G123:H123" si="42">G124+G125+G126+G127</f>
        <v>15936.712</v>
      </c>
      <c r="H123" s="16">
        <f t="shared" si="42"/>
        <v>17800.472999999998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 x14ac:dyDescent="0.2">
      <c r="A124" s="84"/>
      <c r="B124" s="110"/>
      <c r="C124" s="90"/>
      <c r="D124" s="93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 x14ac:dyDescent="0.2">
      <c r="A125" s="84"/>
      <c r="B125" s="110"/>
      <c r="C125" s="90"/>
      <c r="D125" s="93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 x14ac:dyDescent="0.2">
      <c r="A126" s="84"/>
      <c r="B126" s="110"/>
      <c r="C126" s="90"/>
      <c r="D126" s="93"/>
      <c r="E126" s="68" t="s">
        <v>58</v>
      </c>
      <c r="F126" s="15">
        <f t="shared" si="41"/>
        <v>70928.785000000003</v>
      </c>
      <c r="G126" s="19">
        <v>15936.712</v>
      </c>
      <c r="H126" s="121">
        <f>16910.958+889.515</f>
        <v>17800.472999999998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 x14ac:dyDescent="0.2">
      <c r="A127" s="85"/>
      <c r="B127" s="111"/>
      <c r="C127" s="91"/>
      <c r="D127" s="94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 x14ac:dyDescent="0.2">
      <c r="A128" s="83" t="s">
        <v>103</v>
      </c>
      <c r="B128" s="86" t="s">
        <v>85</v>
      </c>
      <c r="C128" s="89" t="s">
        <v>124</v>
      </c>
      <c r="D128" s="92" t="s">
        <v>157</v>
      </c>
      <c r="E128" s="68" t="s">
        <v>47</v>
      </c>
      <c r="F128" s="15">
        <f t="shared" si="41"/>
        <v>22390.563999999998</v>
      </c>
      <c r="G128" s="16">
        <f t="shared" ref="G128:I128" si="43">G129+G130+G131+G132</f>
        <v>4987.1719999999996</v>
      </c>
      <c r="H128" s="16">
        <f t="shared" si="43"/>
        <v>5522.665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">
      <c r="A129" s="84"/>
      <c r="B129" s="110"/>
      <c r="C129" s="90"/>
      <c r="D129" s="95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">
      <c r="A130" s="84"/>
      <c r="B130" s="110"/>
      <c r="C130" s="90"/>
      <c r="D130" s="95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">
      <c r="A131" s="84"/>
      <c r="B131" s="110"/>
      <c r="C131" s="90"/>
      <c r="D131" s="95"/>
      <c r="E131" s="68" t="s">
        <v>58</v>
      </c>
      <c r="F131" s="15">
        <f t="shared" si="41"/>
        <v>22390.563999999998</v>
      </c>
      <c r="G131" s="19">
        <v>4987.1719999999996</v>
      </c>
      <c r="H131" s="121">
        <f>5411.775+110.89</f>
        <v>5522.665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 x14ac:dyDescent="0.2">
      <c r="A132" s="85"/>
      <c r="B132" s="111"/>
      <c r="C132" s="91"/>
      <c r="D132" s="96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 x14ac:dyDescent="0.2">
      <c r="A133" s="83" t="s">
        <v>120</v>
      </c>
      <c r="B133" s="86" t="s">
        <v>142</v>
      </c>
      <c r="C133" s="89" t="s">
        <v>121</v>
      </c>
      <c r="D133" s="101" t="s">
        <v>93</v>
      </c>
      <c r="E133" s="68" t="s">
        <v>47</v>
      </c>
      <c r="F133" s="15">
        <f t="shared" si="41"/>
        <v>108099.874</v>
      </c>
      <c r="G133" s="16">
        <f t="shared" ref="G133:I133" si="45">G134+G135+G136+G137</f>
        <v>24697.937999999998</v>
      </c>
      <c r="H133" s="16">
        <f t="shared" si="45"/>
        <v>26071.357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">
      <c r="A134" s="84"/>
      <c r="B134" s="110"/>
      <c r="C134" s="90"/>
      <c r="D134" s="10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">
      <c r="A135" s="84"/>
      <c r="B135" s="110"/>
      <c r="C135" s="90"/>
      <c r="D135" s="10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">
      <c r="A136" s="84"/>
      <c r="B136" s="110"/>
      <c r="C136" s="90"/>
      <c r="D136" s="101"/>
      <c r="E136" s="68" t="s">
        <v>58</v>
      </c>
      <c r="F136" s="15">
        <f t="shared" si="47"/>
        <v>108099.874</v>
      </c>
      <c r="G136" s="19">
        <v>24697.937999999998</v>
      </c>
      <c r="H136" s="121">
        <f>26465.209-393.852</f>
        <v>26071.357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 x14ac:dyDescent="0.2">
      <c r="A137" s="85"/>
      <c r="B137" s="111"/>
      <c r="C137" s="91"/>
      <c r="D137" s="10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 x14ac:dyDescent="0.2">
      <c r="A138" s="83" t="s">
        <v>126</v>
      </c>
      <c r="B138" s="86" t="s">
        <v>127</v>
      </c>
      <c r="C138" s="89">
        <v>2022</v>
      </c>
      <c r="D138" s="92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 x14ac:dyDescent="0.2">
      <c r="A139" s="84"/>
      <c r="B139" s="87"/>
      <c r="C139" s="90"/>
      <c r="D139" s="93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 x14ac:dyDescent="0.2">
      <c r="A140" s="84"/>
      <c r="B140" s="87"/>
      <c r="C140" s="90"/>
      <c r="D140" s="93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 x14ac:dyDescent="0.2">
      <c r="A141" s="84"/>
      <c r="B141" s="87"/>
      <c r="C141" s="90"/>
      <c r="D141" s="93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 x14ac:dyDescent="0.2">
      <c r="A142" s="85"/>
      <c r="B142" s="88"/>
      <c r="C142" s="91"/>
      <c r="D142" s="94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">
      <c r="A143" s="83" t="s">
        <v>148</v>
      </c>
      <c r="B143" s="86" t="s">
        <v>149</v>
      </c>
      <c r="C143" s="89">
        <v>2022</v>
      </c>
      <c r="D143" s="92" t="s">
        <v>158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">
      <c r="A144" s="84"/>
      <c r="B144" s="87"/>
      <c r="C144" s="90"/>
      <c r="D144" s="93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">
      <c r="A145" s="84"/>
      <c r="B145" s="87"/>
      <c r="C145" s="90"/>
      <c r="D145" s="93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">
      <c r="A146" s="84"/>
      <c r="B146" s="87"/>
      <c r="C146" s="90"/>
      <c r="D146" s="93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">
      <c r="A147" s="85"/>
      <c r="B147" s="88"/>
      <c r="C147" s="91"/>
      <c r="D147" s="94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 x14ac:dyDescent="0.2">
      <c r="A148" s="83" t="s">
        <v>79</v>
      </c>
      <c r="B148" s="83" t="s">
        <v>86</v>
      </c>
      <c r="C148" s="89" t="s">
        <v>121</v>
      </c>
      <c r="D148" s="92" t="s">
        <v>116</v>
      </c>
      <c r="E148" s="68" t="s">
        <v>47</v>
      </c>
      <c r="F148" s="15">
        <f t="shared" si="47"/>
        <v>113526.25589000001</v>
      </c>
      <c r="G148" s="16">
        <f>G153+G163+G168+G158+G173+G178</f>
        <v>19417.261200000001</v>
      </c>
      <c r="H148" s="16">
        <f t="shared" ref="H148:J148" si="50">H153+H163+H168+H158+H173+H178</f>
        <v>64900.797610000009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">
      <c r="A149" s="84"/>
      <c r="B149" s="84"/>
      <c r="C149" s="90"/>
      <c r="D149" s="99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">
      <c r="A150" s="84"/>
      <c r="B150" s="84"/>
      <c r="C150" s="90"/>
      <c r="D150" s="99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">
      <c r="A151" s="84"/>
      <c r="B151" s="84"/>
      <c r="C151" s="90"/>
      <c r="D151" s="99"/>
      <c r="E151" s="68" t="s">
        <v>58</v>
      </c>
      <c r="F151" s="15">
        <f t="shared" si="47"/>
        <v>88982.418650000007</v>
      </c>
      <c r="G151" s="16">
        <f t="shared" ref="G151:J151" si="53">G156+G166+G171+G161+G176+G181</f>
        <v>12975.96</v>
      </c>
      <c r="H151" s="16">
        <f t="shared" si="53"/>
        <v>51477.60285000001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 x14ac:dyDescent="0.2">
      <c r="A152" s="85"/>
      <c r="B152" s="85"/>
      <c r="C152" s="91"/>
      <c r="D152" s="100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 x14ac:dyDescent="0.2">
      <c r="A153" s="92" t="s">
        <v>25</v>
      </c>
      <c r="B153" s="86" t="s">
        <v>131</v>
      </c>
      <c r="C153" s="89" t="s">
        <v>130</v>
      </c>
      <c r="D153" s="9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">
      <c r="A154" s="95"/>
      <c r="B154" s="97"/>
      <c r="C154" s="90"/>
      <c r="D154" s="99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 x14ac:dyDescent="0.2">
      <c r="A155" s="95"/>
      <c r="B155" s="97"/>
      <c r="C155" s="90"/>
      <c r="D155" s="99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">
      <c r="A156" s="95"/>
      <c r="B156" s="97"/>
      <c r="C156" s="90"/>
      <c r="D156" s="99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 x14ac:dyDescent="0.2">
      <c r="A157" s="96"/>
      <c r="B157" s="98"/>
      <c r="C157" s="91"/>
      <c r="D157" s="100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 x14ac:dyDescent="0.2">
      <c r="A158" s="92" t="s">
        <v>26</v>
      </c>
      <c r="B158" s="86" t="s">
        <v>153</v>
      </c>
      <c r="C158" s="89" t="s">
        <v>95</v>
      </c>
      <c r="D158" s="92" t="s">
        <v>97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 x14ac:dyDescent="0.2">
      <c r="A159" s="95"/>
      <c r="B159" s="97"/>
      <c r="C159" s="90"/>
      <c r="D159" s="103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 x14ac:dyDescent="0.2">
      <c r="A160" s="95"/>
      <c r="B160" s="97"/>
      <c r="C160" s="90"/>
      <c r="D160" s="103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 x14ac:dyDescent="0.2">
      <c r="A161" s="95"/>
      <c r="B161" s="97"/>
      <c r="C161" s="90"/>
      <c r="D161" s="103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 x14ac:dyDescent="0.2">
      <c r="A162" s="96"/>
      <c r="B162" s="98"/>
      <c r="C162" s="91"/>
      <c r="D162" s="104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 x14ac:dyDescent="0.2">
      <c r="A163" s="92" t="s">
        <v>27</v>
      </c>
      <c r="B163" s="86" t="s">
        <v>159</v>
      </c>
      <c r="C163" s="89" t="s">
        <v>95</v>
      </c>
      <c r="D163" s="92" t="s">
        <v>154</v>
      </c>
      <c r="E163" s="68" t="s">
        <v>47</v>
      </c>
      <c r="F163" s="15">
        <f t="shared" si="47"/>
        <v>39160.156350000005</v>
      </c>
      <c r="G163" s="16">
        <f t="shared" ref="G163:I163" si="57">G164+G165+G166+G167</f>
        <v>1163.067</v>
      </c>
      <c r="H163" s="16">
        <f t="shared" si="57"/>
        <v>37997.089350000002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">
      <c r="A164" s="95"/>
      <c r="B164" s="97"/>
      <c r="C164" s="90"/>
      <c r="D164" s="99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 x14ac:dyDescent="0.2">
      <c r="A165" s="95"/>
      <c r="B165" s="97"/>
      <c r="C165" s="90"/>
      <c r="D165" s="99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">
      <c r="A166" s="95"/>
      <c r="B166" s="97"/>
      <c r="C166" s="90"/>
      <c r="D166" s="99"/>
      <c r="E166" s="68" t="s">
        <v>58</v>
      </c>
      <c r="F166" s="15">
        <f t="shared" si="47"/>
        <v>39160.156350000005</v>
      </c>
      <c r="G166" s="19">
        <v>1163.067</v>
      </c>
      <c r="H166" s="19">
        <v>37997.089350000002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 x14ac:dyDescent="0.2">
      <c r="A167" s="96"/>
      <c r="B167" s="98"/>
      <c r="C167" s="91"/>
      <c r="D167" s="100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 x14ac:dyDescent="0.2">
      <c r="A168" s="92" t="s">
        <v>28</v>
      </c>
      <c r="B168" s="109" t="s">
        <v>143</v>
      </c>
      <c r="C168" s="89" t="s">
        <v>121</v>
      </c>
      <c r="D168" s="92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">
      <c r="A169" s="95"/>
      <c r="B169" s="97"/>
      <c r="C169" s="90"/>
      <c r="D169" s="103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">
      <c r="A170" s="95"/>
      <c r="B170" s="97"/>
      <c r="C170" s="90"/>
      <c r="D170" s="103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">
      <c r="A171" s="95"/>
      <c r="B171" s="97"/>
      <c r="C171" s="90"/>
      <c r="D171" s="103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 x14ac:dyDescent="0.2">
      <c r="A172" s="96"/>
      <c r="B172" s="98"/>
      <c r="C172" s="91"/>
      <c r="D172" s="104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 x14ac:dyDescent="0.2">
      <c r="A173" s="92" t="s">
        <v>107</v>
      </c>
      <c r="B173" s="109" t="s">
        <v>115</v>
      </c>
      <c r="C173" s="89" t="s">
        <v>121</v>
      </c>
      <c r="D173" s="92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">
      <c r="A174" s="95"/>
      <c r="B174" s="110"/>
      <c r="C174" s="90"/>
      <c r="D174" s="95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">
      <c r="A175" s="95"/>
      <c r="B175" s="110"/>
      <c r="C175" s="90"/>
      <c r="D175" s="95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">
      <c r="A176" s="95"/>
      <c r="B176" s="110"/>
      <c r="C176" s="90"/>
      <c r="D176" s="95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 x14ac:dyDescent="0.2">
      <c r="A177" s="96"/>
      <c r="B177" s="111"/>
      <c r="C177" s="91"/>
      <c r="D177" s="96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 x14ac:dyDescent="0.2">
      <c r="A178" s="92" t="s">
        <v>129</v>
      </c>
      <c r="B178" s="86" t="s">
        <v>132</v>
      </c>
      <c r="C178" s="89">
        <v>2023</v>
      </c>
      <c r="D178" s="9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">
      <c r="A179" s="95"/>
      <c r="B179" s="97"/>
      <c r="C179" s="90"/>
      <c r="D179" s="99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 x14ac:dyDescent="0.2">
      <c r="A180" s="95"/>
      <c r="B180" s="97"/>
      <c r="C180" s="90"/>
      <c r="D180" s="99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">
      <c r="A181" s="95"/>
      <c r="B181" s="97"/>
      <c r="C181" s="90"/>
      <c r="D181" s="99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 x14ac:dyDescent="0.2">
      <c r="A182" s="96"/>
      <c r="B182" s="98"/>
      <c r="C182" s="91"/>
      <c r="D182" s="100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 x14ac:dyDescent="0.2">
      <c r="A183" s="105"/>
      <c r="B183" s="106" t="s">
        <v>73</v>
      </c>
      <c r="C183" s="89" t="s">
        <v>121</v>
      </c>
      <c r="D183" s="101"/>
      <c r="E183" s="14" t="s">
        <v>47</v>
      </c>
      <c r="F183" s="59">
        <f t="shared" ref="F183:G183" si="63">F13+F53+F63+F93+F148+F88+F143</f>
        <v>805674.39582000009</v>
      </c>
      <c r="G183" s="59">
        <f t="shared" si="63"/>
        <v>182601.34386000002</v>
      </c>
      <c r="H183" s="59">
        <f>H13+H53+H63+H93+H148+H88+H143</f>
        <v>244191.32388000001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 x14ac:dyDescent="0.2">
      <c r="A184" s="75"/>
      <c r="B184" s="107"/>
      <c r="C184" s="90"/>
      <c r="D184" s="10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">
      <c r="A185" s="75"/>
      <c r="B185" s="107"/>
      <c r="C185" s="90"/>
      <c r="D185" s="101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">
      <c r="A186" s="75"/>
      <c r="B186" s="107"/>
      <c r="C186" s="90"/>
      <c r="D186" s="101"/>
      <c r="E186" s="14" t="s">
        <v>58</v>
      </c>
      <c r="F186" s="59">
        <f t="shared" ref="F186:G186" si="66">F16+F56+F66+F96+F151+F91+F146</f>
        <v>779922.23065000004</v>
      </c>
      <c r="G186" s="59">
        <f t="shared" si="66"/>
        <v>175682.71400000001</v>
      </c>
      <c r="H186" s="59">
        <f>H16+H56+H66+H96+H151+H91+H146</f>
        <v>230289.12985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 x14ac:dyDescent="0.2">
      <c r="A187" s="76"/>
      <c r="B187" s="108"/>
      <c r="C187" s="91"/>
      <c r="D187" s="10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">
      <c r="F192" s="26"/>
      <c r="H192" s="46"/>
      <c r="I192" s="46"/>
      <c r="J192" s="46"/>
    </row>
    <row r="193" spans="6:10" s="22" customFormat="1" x14ac:dyDescent="0.2">
      <c r="F193" s="26"/>
      <c r="H193" s="46"/>
      <c r="I193" s="46"/>
      <c r="J193" s="46"/>
    </row>
    <row r="194" spans="6:10" s="22" customFormat="1" x14ac:dyDescent="0.2">
      <c r="F194" s="26"/>
      <c r="H194" s="46"/>
      <c r="I194" s="46"/>
      <c r="J194" s="46"/>
    </row>
    <row r="195" spans="6:10" s="22" customFormat="1" x14ac:dyDescent="0.2">
      <c r="F195" s="26"/>
      <c r="H195" s="46"/>
      <c r="I195" s="46"/>
      <c r="J195" s="46"/>
    </row>
    <row r="196" spans="6:10" s="22" customFormat="1" x14ac:dyDescent="0.2">
      <c r="F196" s="26"/>
      <c r="H196" s="46"/>
      <c r="I196" s="46"/>
      <c r="J196" s="46"/>
    </row>
    <row r="197" spans="6:10" s="22" customFormat="1" x14ac:dyDescent="0.2">
      <c r="F197" s="26"/>
      <c r="H197" s="46"/>
      <c r="I197" s="46"/>
      <c r="J197" s="46"/>
    </row>
    <row r="198" spans="6:10" s="22" customFormat="1" x14ac:dyDescent="0.2">
      <c r="F198" s="26"/>
      <c r="H198" s="46"/>
      <c r="I198" s="46"/>
      <c r="J198" s="46"/>
    </row>
    <row r="199" spans="6:10" s="22" customFormat="1" x14ac:dyDescent="0.2">
      <c r="F199" s="26"/>
      <c r="H199" s="46"/>
      <c r="I199" s="46"/>
      <c r="J199" s="46"/>
    </row>
    <row r="200" spans="6:10" s="22" customFormat="1" x14ac:dyDescent="0.2">
      <c r="F200" s="26"/>
      <c r="H200" s="46"/>
      <c r="I200" s="46"/>
      <c r="J200" s="46"/>
    </row>
    <row r="201" spans="6:10" s="22" customFormat="1" x14ac:dyDescent="0.2">
      <c r="F201" s="26"/>
      <c r="H201" s="46"/>
      <c r="I201" s="46"/>
      <c r="J201" s="46"/>
    </row>
    <row r="202" spans="6:10" s="22" customFormat="1" x14ac:dyDescent="0.2">
      <c r="F202" s="26"/>
      <c r="H202" s="46"/>
      <c r="I202" s="46"/>
      <c r="J202" s="46"/>
    </row>
    <row r="203" spans="6:10" s="22" customFormat="1" x14ac:dyDescent="0.2">
      <c r="F203" s="26"/>
      <c r="H203" s="46"/>
      <c r="I203" s="46"/>
      <c r="J203" s="46"/>
    </row>
    <row r="204" spans="6:10" s="22" customFormat="1" x14ac:dyDescent="0.2">
      <c r="F204" s="26"/>
      <c r="H204" s="46"/>
      <c r="I204" s="46"/>
      <c r="J204" s="46"/>
    </row>
    <row r="205" spans="6:10" s="22" customFormat="1" x14ac:dyDescent="0.2">
      <c r="F205" s="26"/>
      <c r="H205" s="46"/>
      <c r="I205" s="46"/>
      <c r="J205" s="46"/>
    </row>
    <row r="206" spans="6:10" s="22" customFormat="1" x14ac:dyDescent="0.2">
      <c r="F206" s="26"/>
      <c r="H206" s="46"/>
      <c r="I206" s="46"/>
      <c r="J206" s="46"/>
    </row>
    <row r="207" spans="6:10" s="22" customFormat="1" x14ac:dyDescent="0.2">
      <c r="F207" s="26"/>
      <c r="H207" s="46"/>
      <c r="I207" s="46"/>
      <c r="J207" s="46"/>
    </row>
    <row r="208" spans="6:10" s="22" customFormat="1" x14ac:dyDescent="0.2">
      <c r="F208" s="26"/>
      <c r="H208" s="46"/>
      <c r="I208" s="46"/>
      <c r="J208" s="46"/>
    </row>
    <row r="209" spans="1:51" s="22" customFormat="1" x14ac:dyDescent="0.2">
      <c r="F209" s="26"/>
      <c r="H209" s="46"/>
      <c r="I209" s="46"/>
      <c r="J209" s="46"/>
    </row>
    <row r="210" spans="1:51" s="22" customFormat="1" x14ac:dyDescent="0.2">
      <c r="F210" s="26"/>
      <c r="H210" s="46"/>
      <c r="I210" s="46"/>
      <c r="J210" s="46"/>
    </row>
    <row r="211" spans="1:51" s="22" customFormat="1" x14ac:dyDescent="0.2">
      <c r="F211" s="26"/>
      <c r="H211" s="46"/>
      <c r="I211" s="46"/>
      <c r="J211" s="46"/>
    </row>
    <row r="212" spans="1:51" s="22" customFormat="1" x14ac:dyDescent="0.2">
      <c r="F212" s="26"/>
      <c r="H212" s="46"/>
      <c r="I212" s="46"/>
      <c r="J212" s="46"/>
    </row>
    <row r="213" spans="1:51" s="22" customFormat="1" x14ac:dyDescent="0.2">
      <c r="F213" s="26"/>
      <c r="H213" s="46"/>
      <c r="I213" s="46"/>
      <c r="J213" s="46"/>
    </row>
    <row r="214" spans="1:51" s="48" customFormat="1" x14ac:dyDescent="0.2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5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2022-10-11T13:26:13Z</dcterms:modified>
</cp:coreProperties>
</file>